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554ca50123aef0/Documents/Accounts/Year End Accounts/Year End 2022-23/"/>
    </mc:Choice>
  </mc:AlternateContent>
  <xr:revisionPtr revIDLastSave="7" documentId="8_{44982829-F52D-49A3-BF52-994A5C53D022}" xr6:coauthVersionLast="47" xr6:coauthVersionMax="47" xr10:uidLastSave="{63E3F980-AFAB-470C-82F3-B98FC2B38204}"/>
  <bookViews>
    <workbookView xWindow="-108" yWindow="-108" windowWidth="23256" windowHeight="12456" xr2:uid="{1A1FF3D2-CE24-46CC-9B70-F65915D688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2" i="1" l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G52" i="1"/>
  <c r="F52" i="1"/>
  <c r="E52" i="1"/>
  <c r="C52" i="1" s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7" i="1"/>
  <c r="AI36" i="1"/>
  <c r="AI35" i="1"/>
  <c r="AI34" i="1"/>
  <c r="AI33" i="1"/>
  <c r="AI32" i="1"/>
  <c r="AI31" i="1"/>
  <c r="AI29" i="1"/>
  <c r="AI28" i="1"/>
  <c r="AI27" i="1"/>
  <c r="AI26" i="1"/>
  <c r="AI25" i="1"/>
  <c r="AI24" i="1"/>
  <c r="AI23" i="1"/>
  <c r="AI22" i="1"/>
  <c r="AI20" i="1"/>
  <c r="AI19" i="1"/>
  <c r="AI18" i="1"/>
  <c r="AI17" i="1"/>
  <c r="AI16" i="1"/>
  <c r="AI15" i="1"/>
  <c r="AI14" i="1"/>
  <c r="AI13" i="1"/>
  <c r="AI11" i="1"/>
  <c r="AI10" i="1"/>
  <c r="AI9" i="1"/>
  <c r="AI8" i="1"/>
  <c r="AI7" i="1"/>
  <c r="AI6" i="1"/>
  <c r="AI53" i="1" l="1"/>
  <c r="AI52" i="1"/>
</calcChain>
</file>

<file path=xl/sharedStrings.xml><?xml version="1.0" encoding="utf-8"?>
<sst xmlns="http://schemas.openxmlformats.org/spreadsheetml/2006/main" count="221" uniqueCount="130">
  <si>
    <t>Treasurers Account - Ideford Parish Council</t>
  </si>
  <si>
    <t>Sort Code:     30-96-06</t>
  </si>
  <si>
    <t>(Current Account)</t>
  </si>
  <si>
    <t>Account No: 00224589</t>
  </si>
  <si>
    <t>Date</t>
  </si>
  <si>
    <t>Details</t>
  </si>
  <si>
    <t>Description</t>
  </si>
  <si>
    <t>Invoice Number</t>
  </si>
  <si>
    <t>Paid In</t>
  </si>
  <si>
    <t>Transfer In</t>
  </si>
  <si>
    <t>Paid Out</t>
  </si>
  <si>
    <t>Invoice Statement</t>
  </si>
  <si>
    <t>Salary</t>
  </si>
  <si>
    <t>PAYE</t>
  </si>
  <si>
    <t>Expenses</t>
  </si>
  <si>
    <t>Mileage</t>
  </si>
  <si>
    <t>Training</t>
  </si>
  <si>
    <t>S137</t>
  </si>
  <si>
    <t>General Admin Stationery Postage &amp; Books</t>
  </si>
  <si>
    <t>Audit</t>
  </si>
  <si>
    <t>Website</t>
  </si>
  <si>
    <t>Subscriptions &amp; Memberships</t>
  </si>
  <si>
    <t>Chairman's Allowance</t>
  </si>
  <si>
    <t>Newsletter</t>
  </si>
  <si>
    <t>Insurance</t>
  </si>
  <si>
    <t>Election</t>
  </si>
  <si>
    <t>Venue Hire</t>
  </si>
  <si>
    <t>Grass &amp; Trees</t>
  </si>
  <si>
    <t>Bins &amp; Litter</t>
  </si>
  <si>
    <t>P3</t>
  </si>
  <si>
    <t>Repairs</t>
  </si>
  <si>
    <t>Sustainable Ideford &amp; Wildlife</t>
  </si>
  <si>
    <t>Defib</t>
  </si>
  <si>
    <t>Village Miscellanous</t>
  </si>
  <si>
    <t>Assets</t>
  </si>
  <si>
    <t>Grants</t>
  </si>
  <si>
    <t>VAT Paid</t>
  </si>
  <si>
    <t>Total</t>
  </si>
  <si>
    <t>01.04.2022</t>
  </si>
  <si>
    <t xml:space="preserve">Balance Brought Forward </t>
  </si>
  <si>
    <t>14.04.2022</t>
  </si>
  <si>
    <t>HMRC</t>
  </si>
  <si>
    <t>VAT Refund</t>
  </si>
  <si>
    <t>Invoice</t>
  </si>
  <si>
    <t>15.04.2022</t>
  </si>
  <si>
    <t>DALC</t>
  </si>
  <si>
    <t>Membership Renewal</t>
  </si>
  <si>
    <t>Village Hall</t>
  </si>
  <si>
    <t>PC Meeting</t>
  </si>
  <si>
    <t>PACT Meeting</t>
  </si>
  <si>
    <t>Mrs J Thompson</t>
  </si>
  <si>
    <t>Salary &amp; Mileage</t>
  </si>
  <si>
    <t>29.04.2022</t>
  </si>
  <si>
    <t>TDC</t>
  </si>
  <si>
    <t>Precept</t>
  </si>
  <si>
    <t>18.05.2022</t>
  </si>
  <si>
    <t>P Clapham</t>
  </si>
  <si>
    <t>Internal Audit Fee</t>
  </si>
  <si>
    <t>21.05.2022</t>
  </si>
  <si>
    <t>PACT Meetings</t>
  </si>
  <si>
    <t>26.05.2022</t>
  </si>
  <si>
    <t>Clerks &amp; Councils Direct</t>
  </si>
  <si>
    <t>Jubilee Mugs</t>
  </si>
  <si>
    <t>05.06.2022</t>
  </si>
  <si>
    <t>Community Heartbeat</t>
  </si>
  <si>
    <t>Annual Defib Support</t>
  </si>
  <si>
    <t>Gallagher</t>
  </si>
  <si>
    <t>13.06.2022</t>
  </si>
  <si>
    <t>May PC Meeting</t>
  </si>
  <si>
    <t>Bin Emptying</t>
  </si>
  <si>
    <t>05.07.2022</t>
  </si>
  <si>
    <t>Wild About Devon</t>
  </si>
  <si>
    <t>Community Grant</t>
  </si>
  <si>
    <t>08.07.2022</t>
  </si>
  <si>
    <t>Defibrillator Training</t>
  </si>
  <si>
    <t>15.07.2022</t>
  </si>
  <si>
    <t>Salary, Mileage, Expenses &amp; PAYE</t>
  </si>
  <si>
    <t>June PC Meeting</t>
  </si>
  <si>
    <t>June PACT Meeting</t>
  </si>
  <si>
    <t>July PC Meeting</t>
  </si>
  <si>
    <t>15.09.2022</t>
  </si>
  <si>
    <t>J Gardner</t>
  </si>
  <si>
    <t>Sustainable Ideford Poster</t>
  </si>
  <si>
    <t>Sustainable Ideford Swift Box Mat</t>
  </si>
  <si>
    <t>30.09.2022</t>
  </si>
  <si>
    <t>10.10.2022</t>
  </si>
  <si>
    <t>M Butcher</t>
  </si>
  <si>
    <t>Sustainable Ideford Swift Boxes</t>
  </si>
  <si>
    <t>14.10.2022</t>
  </si>
  <si>
    <t>Parish Newsletter</t>
  </si>
  <si>
    <t>Publishing Minutes</t>
  </si>
  <si>
    <t>PN2022-27</t>
  </si>
  <si>
    <t xml:space="preserve">Invoice  </t>
  </si>
  <si>
    <t>Salary, Mileage &amp; Expenses</t>
  </si>
  <si>
    <t>26.10.2022</t>
  </si>
  <si>
    <t>R Aaronson</t>
  </si>
  <si>
    <t>Wildflower Seed</t>
  </si>
  <si>
    <t>11.11.2022</t>
  </si>
  <si>
    <t>TEEC</t>
  </si>
  <si>
    <t>Website Hosting &amp; Domain</t>
  </si>
  <si>
    <t>INV-4352</t>
  </si>
  <si>
    <t>October PC &amp; PACT Meetings</t>
  </si>
  <si>
    <t>Millennium Green</t>
  </si>
  <si>
    <t>Annual Contribution</t>
  </si>
  <si>
    <t>05.12.2022</t>
  </si>
  <si>
    <t>Dog Bin Emptying</t>
  </si>
  <si>
    <t>11.12.2022</t>
  </si>
  <si>
    <t>November PC &amp; PACT Meetings</t>
  </si>
  <si>
    <t>14.12.2022</t>
  </si>
  <si>
    <t>ICO</t>
  </si>
  <si>
    <t>Data Protection Renewal</t>
  </si>
  <si>
    <t>Direct Debit</t>
  </si>
  <si>
    <t>02.01.2023</t>
  </si>
  <si>
    <t>13.01.2023</t>
  </si>
  <si>
    <t>Trees</t>
  </si>
  <si>
    <t>16.01.2023</t>
  </si>
  <si>
    <t>S Jervis</t>
  </si>
  <si>
    <t>Fencing</t>
  </si>
  <si>
    <t>11.02.2023</t>
  </si>
  <si>
    <t>December PC &amp; PACT Meetings</t>
  </si>
  <si>
    <t>February PC &amp; PACT Meetings</t>
  </si>
  <si>
    <t>DCT</t>
  </si>
  <si>
    <t>Cllr D Fox</t>
  </si>
  <si>
    <t>21.02.2023</t>
  </si>
  <si>
    <t>CPRE</t>
  </si>
  <si>
    <t>16.03.2023</t>
  </si>
  <si>
    <t>March PC Meeting</t>
  </si>
  <si>
    <t>25.03.2023</t>
  </si>
  <si>
    <t>Sustainable Ideford Hall Hire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</si>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</sst>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£-809]#,##0.00"/>
  </numFmts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2" fontId="1" fillId="7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15" fontId="2" fillId="0" borderId="1" xfId="0" applyNumberFormat="1" applyFont="1" applyBorder="1" applyAlignment="1">
      <alignment horizontal="center"/>
    </xf>
    <xf numFmtId="15" fontId="2" fillId="0" borderId="5" xfId="0" applyNumberFormat="1" applyFont="1" applyBorder="1" applyProtection="1">
      <protection locked="0"/>
    </xf>
    <xf numFmtId="16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5" fontId="2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165" fontId="2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2" fillId="0" borderId="7" xfId="0" applyFont="1" applyBorder="1"/>
    <xf numFmtId="165" fontId="3" fillId="0" borderId="0" xfId="0" applyNumberFormat="1" applyFont="1"/>
    <xf numFmtId="165" fontId="2" fillId="0" borderId="0" xfId="0" applyNumberFormat="1" applyFont="1"/>
    <xf numFmtId="15" fontId="2" fillId="0" borderId="5" xfId="0" applyNumberFormat="1" applyFont="1" applyBorder="1"/>
    <xf numFmtId="0" fontId="4" fillId="0" borderId="0" xfId="0" applyFont="1" applyAlignment="1">
      <alignment horizontal="center"/>
    </xf>
    <xf numFmtId="15" fontId="4" fillId="0" borderId="0" xfId="0" applyNumberFormat="1" applyFont="1" applyAlignment="1">
      <alignment horizontal="center"/>
    </xf>
    <xf numFmtId="0" fontId="4" fillId="0" borderId="0" xfId="0" applyFont="1"/>
    <xf numFmtId="15" fontId="6" fillId="0" borderId="1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8" xfId="0" applyFont="1" applyBorder="1"/>
    <xf numFmtId="2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4" fontId="1" fillId="8" borderId="3" xfId="0" applyNumberFormat="1" applyFont="1" applyFill="1" applyBorder="1" applyAlignment="1">
      <alignment horizontal="left"/>
    </xf>
    <xf numFmtId="164" fontId="1" fillId="8" borderId="3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4" fontId="1" fillId="8" borderId="4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0" borderId="0" xfId="0" applyNumberFormat="1" applyFont="1"/>
    <xf numFmtId="4" fontId="1" fillId="8" borderId="2" xfId="0" applyNumberFormat="1" applyFont="1" applyFill="1" applyBorder="1" applyAlignment="1">
      <alignment horizontal="right"/>
    </xf>
    <xf numFmtId="4" fontId="1" fillId="8" borderId="3" xfId="0" applyNumberFormat="1" applyFont="1" applyFill="1" applyBorder="1" applyAlignment="1">
      <alignment horizontal="right"/>
    </xf>
    <xf numFmtId="164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5" fillId="0" borderId="0" xfId="0" applyFont="1" applyFill="1"/>
    <xf numFmtId="0" fontId="1" fillId="0" borderId="0" xfId="0" applyFont="1" applyFill="1"/>
    <xf numFmtId="2" fontId="1" fillId="0" borderId="1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/>
    </xf>
    <xf numFmtId="165" fontId="1" fillId="0" borderId="5" xfId="0" applyNumberFormat="1" applyFont="1" applyFill="1" applyBorder="1" applyAlignment="1">
      <alignment horizontal="center"/>
    </xf>
    <xf numFmtId="165" fontId="1" fillId="0" borderId="5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5" fontId="1" fillId="0" borderId="9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4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50084-DB2D-4386-AA68-5CB63B2413E3}">
  <dimension ref="A1:AU58"/>
  <sheetViews>
    <sheetView tabSelected="1" workbookViewId="0">
      <selection activeCell="A7" sqref="A7"/>
    </sheetView>
  </sheetViews>
  <sheetFormatPr defaultColWidth="9.109375" defaultRowHeight="15.6" x14ac:dyDescent="0.3"/>
  <cols>
    <col min="1" max="1" width="12" style="20" customWidth="1"/>
    <col min="2" max="2" width="23.88671875" style="20" customWidth="1"/>
    <col min="3" max="3" width="32.109375" style="20" customWidth="1"/>
    <col min="4" max="4" width="19.5546875" style="20" customWidth="1"/>
    <col min="5" max="5" width="15.6640625" style="60" customWidth="1"/>
    <col min="6" max="6" width="10.88671875" style="36" bestFit="1" customWidth="1"/>
    <col min="7" max="7" width="9.88671875" style="60" bestFit="1" customWidth="1"/>
    <col min="8" max="8" width="14.33203125" style="60" customWidth="1"/>
    <col min="9" max="9" width="3.5546875" style="61" customWidth="1"/>
    <col min="10" max="11" width="8.88671875" style="20" customWidth="1"/>
    <col min="12" max="12" width="10.109375" style="20" customWidth="1"/>
    <col min="13" max="13" width="9.5546875" style="20" customWidth="1"/>
    <col min="14" max="14" width="9.6640625" style="20" customWidth="1"/>
    <col min="15" max="15" width="7.6640625" style="20" hidden="1" customWidth="1"/>
    <col min="16" max="16" width="13" style="20" customWidth="1"/>
    <col min="17" max="18" width="10.5546875" style="20" customWidth="1"/>
    <col min="19" max="19" width="14.109375" style="20" customWidth="1"/>
    <col min="20" max="21" width="15" style="20" customWidth="1"/>
    <col min="22" max="22" width="13.33203125" style="20" customWidth="1"/>
    <col min="23" max="23" width="12.6640625" style="20" customWidth="1"/>
    <col min="24" max="24" width="11.5546875" style="20" customWidth="1"/>
    <col min="25" max="25" width="13.6640625" style="20" customWidth="1"/>
    <col min="26" max="26" width="13.109375" style="20" customWidth="1"/>
    <col min="27" max="32" width="13.5546875" style="20" customWidth="1"/>
    <col min="33" max="33" width="15.33203125" style="20" customWidth="1"/>
    <col min="34" max="34" width="10.109375" style="68" customWidth="1"/>
    <col min="35" max="35" width="10.109375" style="20" customWidth="1"/>
    <col min="36" max="36" width="12.6640625" style="27" bestFit="1" customWidth="1"/>
    <col min="37" max="37" width="12.88671875" style="27" customWidth="1"/>
    <col min="38" max="38" width="26" style="19" bestFit="1" customWidth="1"/>
    <col min="39" max="39" width="20.44140625" style="19" bestFit="1" customWidth="1"/>
    <col min="40" max="40" width="9.109375" style="27"/>
    <col min="41" max="41" width="28.5546875" style="20" bestFit="1" customWidth="1"/>
    <col min="42" max="16384" width="9.109375" style="20"/>
  </cols>
  <sheetData>
    <row r="1" spans="1:47" s="1" customFormat="1" x14ac:dyDescent="0.3">
      <c r="B1" s="1" t="s">
        <v>0</v>
      </c>
      <c r="D1" s="1" t="s">
        <v>1</v>
      </c>
      <c r="E1" s="2"/>
      <c r="F1" s="3"/>
      <c r="G1" s="2"/>
      <c r="H1" s="2"/>
      <c r="I1" s="4"/>
      <c r="AH1" s="71"/>
      <c r="AJ1" s="3"/>
      <c r="AK1" s="3"/>
      <c r="AN1" s="3"/>
    </row>
    <row r="2" spans="1:47" s="1" customFormat="1" x14ac:dyDescent="0.3">
      <c r="B2" s="1" t="s">
        <v>2</v>
      </c>
      <c r="D2" s="1" t="s">
        <v>3</v>
      </c>
      <c r="E2" s="2"/>
      <c r="F2" s="3"/>
      <c r="G2" s="2"/>
      <c r="H2" s="2"/>
      <c r="I2" s="4"/>
      <c r="AH2" s="71"/>
      <c r="AJ2" s="3"/>
      <c r="AK2" s="3"/>
      <c r="AN2" s="3"/>
    </row>
    <row r="3" spans="1:47" s="1" customFormat="1" x14ac:dyDescent="0.3">
      <c r="E3" s="2"/>
      <c r="F3" s="3"/>
      <c r="G3" s="2"/>
      <c r="H3" s="2"/>
      <c r="I3" s="4"/>
      <c r="AH3" s="71"/>
      <c r="AJ3" s="3"/>
      <c r="AK3" s="3"/>
      <c r="AN3" s="3"/>
    </row>
    <row r="4" spans="1:47" ht="78" x14ac:dyDescent="0.3">
      <c r="A4" s="5" t="s">
        <v>4</v>
      </c>
      <c r="B4" s="6" t="s">
        <v>5</v>
      </c>
      <c r="C4" s="6" t="s">
        <v>6</v>
      </c>
      <c r="D4" s="6" t="s">
        <v>7</v>
      </c>
      <c r="E4" s="7" t="s">
        <v>8</v>
      </c>
      <c r="F4" s="6" t="s">
        <v>9</v>
      </c>
      <c r="G4" s="8" t="s">
        <v>10</v>
      </c>
      <c r="H4" s="9" t="s">
        <v>11</v>
      </c>
      <c r="I4" s="10"/>
      <c r="J4" s="11" t="s">
        <v>12</v>
      </c>
      <c r="K4" s="12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4" t="s">
        <v>19</v>
      </c>
      <c r="R4" s="14" t="s">
        <v>20</v>
      </c>
      <c r="S4" s="14" t="s">
        <v>21</v>
      </c>
      <c r="T4" s="14" t="s">
        <v>22</v>
      </c>
      <c r="U4" s="14" t="s">
        <v>23</v>
      </c>
      <c r="V4" s="14" t="s">
        <v>24</v>
      </c>
      <c r="W4" s="14" t="s">
        <v>25</v>
      </c>
      <c r="X4" s="14" t="s">
        <v>26</v>
      </c>
      <c r="Y4" s="15" t="s">
        <v>27</v>
      </c>
      <c r="Z4" s="15" t="s">
        <v>28</v>
      </c>
      <c r="AA4" s="15" t="s">
        <v>29</v>
      </c>
      <c r="AB4" s="15" t="s">
        <v>30</v>
      </c>
      <c r="AC4" s="15" t="s">
        <v>31</v>
      </c>
      <c r="AD4" s="15" t="s">
        <v>32</v>
      </c>
      <c r="AE4" s="15" t="s">
        <v>33</v>
      </c>
      <c r="AF4" s="16" t="s">
        <v>34</v>
      </c>
      <c r="AG4" s="16" t="s">
        <v>35</v>
      </c>
      <c r="AH4" s="72" t="s">
        <v>36</v>
      </c>
      <c r="AI4" s="17" t="s">
        <v>37</v>
      </c>
      <c r="AJ4" s="18"/>
      <c r="AK4" s="18"/>
      <c r="AL4" s="18"/>
      <c r="AM4" s="18"/>
      <c r="AN4" s="18"/>
      <c r="AO4" s="18"/>
      <c r="AP4" s="18"/>
      <c r="AQ4" s="18"/>
      <c r="AR4" s="19"/>
      <c r="AS4" s="19"/>
      <c r="AT4" s="19"/>
      <c r="AU4" s="19"/>
    </row>
    <row r="5" spans="1:47" x14ac:dyDescent="0.3">
      <c r="A5" s="21" t="s">
        <v>38</v>
      </c>
      <c r="B5" s="22"/>
      <c r="C5" s="19" t="s">
        <v>39</v>
      </c>
      <c r="D5" s="19"/>
      <c r="E5" s="23">
        <v>12830.02</v>
      </c>
      <c r="F5" s="24"/>
      <c r="G5" s="23"/>
      <c r="H5" s="23"/>
      <c r="I5" s="25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73"/>
      <c r="AI5" s="26"/>
      <c r="AJ5" s="28"/>
      <c r="AN5" s="23"/>
      <c r="AO5" s="19"/>
      <c r="AP5" s="19"/>
      <c r="AQ5" s="19"/>
      <c r="AR5" s="19"/>
      <c r="AS5" s="19"/>
      <c r="AT5" s="19"/>
      <c r="AU5" s="19"/>
    </row>
    <row r="6" spans="1:47" x14ac:dyDescent="0.3">
      <c r="A6" s="21" t="s">
        <v>40</v>
      </c>
      <c r="B6" s="29" t="s">
        <v>41</v>
      </c>
      <c r="C6" s="19" t="s">
        <v>42</v>
      </c>
      <c r="D6" s="19"/>
      <c r="E6" s="65">
        <v>198.4</v>
      </c>
      <c r="F6" s="66"/>
      <c r="G6" s="65"/>
      <c r="H6" s="65" t="s">
        <v>43</v>
      </c>
      <c r="I6" s="25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73"/>
      <c r="AI6" s="26">
        <f t="shared" ref="AI6:AI11" si="0">SUM(J6:AH6)</f>
        <v>0</v>
      </c>
      <c r="AJ6" s="28"/>
      <c r="AN6" s="23"/>
      <c r="AO6" s="19"/>
      <c r="AP6" s="19"/>
      <c r="AQ6" s="19"/>
      <c r="AR6" s="19"/>
      <c r="AS6" s="19"/>
      <c r="AT6" s="19"/>
      <c r="AU6" s="19"/>
    </row>
    <row r="7" spans="1:47" x14ac:dyDescent="0.3">
      <c r="A7" s="21" t="s">
        <v>44</v>
      </c>
      <c r="B7" s="30" t="s">
        <v>45</v>
      </c>
      <c r="C7" s="19" t="s">
        <v>46</v>
      </c>
      <c r="D7" s="19">
        <v>3795</v>
      </c>
      <c r="E7" s="65"/>
      <c r="F7" s="66"/>
      <c r="G7" s="65">
        <v>99.45</v>
      </c>
      <c r="H7" s="65" t="s">
        <v>43</v>
      </c>
      <c r="I7" s="25"/>
      <c r="J7" s="26"/>
      <c r="K7" s="26"/>
      <c r="L7" s="26"/>
      <c r="M7" s="26"/>
      <c r="N7" s="26"/>
      <c r="O7" s="26"/>
      <c r="P7" s="26"/>
      <c r="Q7" s="26"/>
      <c r="R7" s="26"/>
      <c r="S7" s="26">
        <v>87.99</v>
      </c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73">
        <v>11.46</v>
      </c>
      <c r="AI7" s="26">
        <f t="shared" si="0"/>
        <v>99.449999999999989</v>
      </c>
      <c r="AJ7" s="28"/>
      <c r="AN7" s="23"/>
      <c r="AO7" s="19"/>
      <c r="AP7" s="19"/>
      <c r="AQ7" s="19"/>
      <c r="AR7" s="19"/>
      <c r="AS7" s="19"/>
      <c r="AT7" s="19"/>
      <c r="AU7" s="19"/>
    </row>
    <row r="8" spans="1:47" x14ac:dyDescent="0.3">
      <c r="A8" s="21" t="s">
        <v>44</v>
      </c>
      <c r="B8" s="29" t="s">
        <v>47</v>
      </c>
      <c r="C8" s="19" t="s">
        <v>48</v>
      </c>
      <c r="D8" s="19">
        <v>112</v>
      </c>
      <c r="E8" s="65"/>
      <c r="F8" s="66"/>
      <c r="G8" s="65">
        <v>15</v>
      </c>
      <c r="H8" s="65" t="s">
        <v>43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>
        <v>15</v>
      </c>
      <c r="Y8" s="26"/>
      <c r="Z8" s="26"/>
      <c r="AA8" s="26"/>
      <c r="AB8" s="26"/>
      <c r="AC8" s="26"/>
      <c r="AD8" s="26"/>
      <c r="AE8" s="26"/>
      <c r="AF8" s="26"/>
      <c r="AG8" s="26"/>
      <c r="AH8" s="74"/>
      <c r="AI8" s="26">
        <f t="shared" si="0"/>
        <v>15</v>
      </c>
      <c r="AJ8" s="28"/>
      <c r="AN8" s="23"/>
      <c r="AO8" s="19"/>
      <c r="AP8" s="19"/>
      <c r="AQ8" s="19"/>
      <c r="AR8" s="19"/>
      <c r="AS8" s="19"/>
      <c r="AT8" s="19"/>
      <c r="AU8" s="19"/>
    </row>
    <row r="9" spans="1:47" x14ac:dyDescent="0.3">
      <c r="A9" s="21" t="s">
        <v>44</v>
      </c>
      <c r="B9" s="30" t="s">
        <v>47</v>
      </c>
      <c r="C9" s="19" t="s">
        <v>49</v>
      </c>
      <c r="D9" s="19">
        <v>113</v>
      </c>
      <c r="E9" s="65"/>
      <c r="F9" s="66"/>
      <c r="G9" s="65">
        <v>15</v>
      </c>
      <c r="H9" s="65" t="s">
        <v>43</v>
      </c>
      <c r="I9" s="25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>
        <v>15</v>
      </c>
      <c r="Y9" s="26"/>
      <c r="Z9" s="26"/>
      <c r="AA9" s="26"/>
      <c r="AB9" s="26"/>
      <c r="AC9" s="26"/>
      <c r="AD9" s="26"/>
      <c r="AE9" s="26"/>
      <c r="AF9" s="26"/>
      <c r="AG9" s="26"/>
      <c r="AH9" s="74"/>
      <c r="AI9" s="26">
        <f t="shared" si="0"/>
        <v>15</v>
      </c>
      <c r="AJ9" s="28"/>
      <c r="AN9" s="23"/>
      <c r="AO9" s="19"/>
      <c r="AP9" s="19"/>
      <c r="AQ9" s="19"/>
      <c r="AR9" s="19"/>
      <c r="AS9" s="19"/>
      <c r="AT9" s="19"/>
      <c r="AU9" s="19"/>
    </row>
    <row r="10" spans="1:47" x14ac:dyDescent="0.3">
      <c r="A10" s="21" t="s">
        <v>44</v>
      </c>
      <c r="B10" s="30" t="s">
        <v>50</v>
      </c>
      <c r="C10" s="19" t="s">
        <v>51</v>
      </c>
      <c r="D10" s="19"/>
      <c r="E10" s="65"/>
      <c r="F10" s="66"/>
      <c r="G10" s="65">
        <v>748.38</v>
      </c>
      <c r="H10" s="65" t="s">
        <v>43</v>
      </c>
      <c r="I10" s="25"/>
      <c r="J10" s="31">
        <v>674.08</v>
      </c>
      <c r="K10" s="32"/>
      <c r="L10" s="31"/>
      <c r="M10" s="31">
        <v>24.3</v>
      </c>
      <c r="N10" s="31"/>
      <c r="O10" s="32"/>
      <c r="P10" s="32"/>
      <c r="Q10" s="31"/>
      <c r="R10" s="31">
        <v>50</v>
      </c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75"/>
      <c r="AI10" s="26">
        <f t="shared" si="0"/>
        <v>748.38</v>
      </c>
      <c r="AJ10" s="28"/>
      <c r="AN10" s="23"/>
      <c r="AO10" s="19"/>
      <c r="AP10" s="19"/>
      <c r="AQ10" s="19"/>
      <c r="AR10" s="19"/>
      <c r="AS10" s="19"/>
      <c r="AT10" s="19"/>
      <c r="AU10" s="19"/>
    </row>
    <row r="11" spans="1:47" x14ac:dyDescent="0.3">
      <c r="A11" s="21" t="s">
        <v>44</v>
      </c>
      <c r="B11" s="33" t="s">
        <v>41</v>
      </c>
      <c r="C11" s="19" t="s">
        <v>13</v>
      </c>
      <c r="D11" s="19"/>
      <c r="E11" s="65"/>
      <c r="F11" s="66"/>
      <c r="G11" s="65">
        <v>180.8</v>
      </c>
      <c r="H11" s="65" t="s">
        <v>43</v>
      </c>
      <c r="I11" s="25"/>
      <c r="J11" s="32"/>
      <c r="K11" s="31">
        <v>180.8</v>
      </c>
      <c r="L11" s="31"/>
      <c r="M11" s="32"/>
      <c r="N11" s="31"/>
      <c r="O11" s="32"/>
      <c r="P11" s="32"/>
      <c r="Q11" s="32"/>
      <c r="R11" s="32"/>
      <c r="S11" s="31"/>
      <c r="T11" s="32"/>
      <c r="U11" s="32"/>
      <c r="V11" s="32"/>
      <c r="W11" s="32"/>
      <c r="X11" s="32"/>
      <c r="Y11" s="32"/>
      <c r="Z11" s="31"/>
      <c r="AA11" s="32"/>
      <c r="AB11" s="32"/>
      <c r="AC11" s="32"/>
      <c r="AD11" s="32"/>
      <c r="AE11" s="32"/>
      <c r="AF11" s="32"/>
      <c r="AG11" s="32"/>
      <c r="AH11" s="76"/>
      <c r="AI11" s="26">
        <f t="shared" si="0"/>
        <v>180.8</v>
      </c>
      <c r="AJ11" s="28"/>
      <c r="AN11" s="23"/>
      <c r="AO11" s="19"/>
      <c r="AP11" s="19"/>
      <c r="AQ11" s="19"/>
      <c r="AR11" s="19"/>
      <c r="AS11" s="19"/>
      <c r="AT11" s="19"/>
      <c r="AU11" s="19"/>
    </row>
    <row r="12" spans="1:47" x14ac:dyDescent="0.3">
      <c r="A12" s="21" t="s">
        <v>52</v>
      </c>
      <c r="B12" s="33" t="s">
        <v>53</v>
      </c>
      <c r="C12" s="19" t="s">
        <v>54</v>
      </c>
      <c r="D12" s="19"/>
      <c r="E12" s="65">
        <v>4432.5</v>
      </c>
      <c r="F12" s="66"/>
      <c r="G12" s="65"/>
      <c r="H12" s="65" t="s">
        <v>43</v>
      </c>
      <c r="I12" s="25"/>
      <c r="J12" s="32"/>
      <c r="K12" s="32"/>
      <c r="L12" s="31"/>
      <c r="M12" s="32"/>
      <c r="N12" s="31"/>
      <c r="O12" s="32"/>
      <c r="P12" s="32"/>
      <c r="Q12" s="32"/>
      <c r="R12" s="32"/>
      <c r="S12" s="31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76"/>
      <c r="AI12" s="26"/>
      <c r="AJ12" s="28"/>
      <c r="AN12" s="23"/>
      <c r="AO12" s="19"/>
      <c r="AP12" s="19"/>
      <c r="AQ12" s="19"/>
      <c r="AR12" s="19"/>
      <c r="AS12" s="19"/>
      <c r="AT12" s="19"/>
      <c r="AU12" s="19"/>
    </row>
    <row r="13" spans="1:47" x14ac:dyDescent="0.3">
      <c r="A13" s="21" t="s">
        <v>55</v>
      </c>
      <c r="B13" s="30" t="s">
        <v>56</v>
      </c>
      <c r="C13" s="19" t="s">
        <v>57</v>
      </c>
      <c r="D13" s="19"/>
      <c r="E13" s="65"/>
      <c r="F13" s="66"/>
      <c r="G13" s="65">
        <v>55</v>
      </c>
      <c r="H13" s="65" t="s">
        <v>43</v>
      </c>
      <c r="I13" s="25"/>
      <c r="J13" s="26"/>
      <c r="K13" s="26"/>
      <c r="L13" s="26"/>
      <c r="M13" s="26"/>
      <c r="N13" s="26"/>
      <c r="O13" s="26"/>
      <c r="P13" s="26"/>
      <c r="Q13" s="26">
        <v>55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74"/>
      <c r="AI13" s="26">
        <f t="shared" ref="AI13:AI20" si="1">SUM(J13:AH13)</f>
        <v>55</v>
      </c>
      <c r="AJ13" s="28"/>
      <c r="AN13" s="23"/>
      <c r="AO13" s="19"/>
      <c r="AP13" s="19"/>
      <c r="AQ13" s="19"/>
      <c r="AR13" s="19"/>
      <c r="AS13" s="19"/>
      <c r="AT13" s="19"/>
      <c r="AU13" s="19"/>
    </row>
    <row r="14" spans="1:47" x14ac:dyDescent="0.3">
      <c r="A14" s="21" t="s">
        <v>58</v>
      </c>
      <c r="B14" s="29" t="s">
        <v>47</v>
      </c>
      <c r="C14" s="34" t="s">
        <v>48</v>
      </c>
      <c r="D14" s="35">
        <v>115</v>
      </c>
      <c r="E14" s="65"/>
      <c r="F14" s="66"/>
      <c r="G14" s="65">
        <v>15</v>
      </c>
      <c r="H14" s="65" t="s">
        <v>43</v>
      </c>
      <c r="I14" s="25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>
        <v>15</v>
      </c>
      <c r="Y14" s="26"/>
      <c r="Z14" s="26"/>
      <c r="AA14" s="26"/>
      <c r="AB14" s="26"/>
      <c r="AC14" s="26"/>
      <c r="AD14" s="26"/>
      <c r="AE14" s="26"/>
      <c r="AF14" s="26"/>
      <c r="AG14" s="26"/>
      <c r="AH14" s="74"/>
      <c r="AI14" s="26">
        <f t="shared" si="1"/>
        <v>15</v>
      </c>
      <c r="AJ14" s="28"/>
      <c r="AN14" s="23"/>
      <c r="AO14" s="19"/>
      <c r="AP14" s="19"/>
      <c r="AQ14" s="19"/>
      <c r="AR14" s="19"/>
      <c r="AS14" s="19"/>
      <c r="AT14" s="19"/>
      <c r="AU14" s="19"/>
    </row>
    <row r="15" spans="1:47" x14ac:dyDescent="0.3">
      <c r="A15" s="21" t="s">
        <v>58</v>
      </c>
      <c r="B15" s="29" t="s">
        <v>47</v>
      </c>
      <c r="C15" s="19" t="s">
        <v>59</v>
      </c>
      <c r="D15" s="19">
        <v>118</v>
      </c>
      <c r="E15" s="65"/>
      <c r="F15" s="67"/>
      <c r="G15" s="65">
        <v>30</v>
      </c>
      <c r="H15" s="65" t="s">
        <v>43</v>
      </c>
      <c r="I15" s="25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>
        <v>30</v>
      </c>
      <c r="Y15" s="26"/>
      <c r="Z15" s="26"/>
      <c r="AA15" s="26"/>
      <c r="AB15" s="26"/>
      <c r="AC15" s="26"/>
      <c r="AD15" s="26"/>
      <c r="AE15" s="26"/>
      <c r="AF15" s="26"/>
      <c r="AG15" s="26"/>
      <c r="AH15" s="73"/>
      <c r="AI15" s="26">
        <f t="shared" si="1"/>
        <v>30</v>
      </c>
      <c r="AJ15" s="28"/>
      <c r="AN15" s="23"/>
      <c r="AO15" s="19"/>
      <c r="AP15" s="19"/>
      <c r="AQ15" s="19"/>
      <c r="AR15" s="19"/>
      <c r="AS15" s="19"/>
      <c r="AT15" s="19"/>
      <c r="AU15" s="19"/>
    </row>
    <row r="16" spans="1:47" x14ac:dyDescent="0.3">
      <c r="A16" s="21" t="s">
        <v>60</v>
      </c>
      <c r="B16" s="29" t="s">
        <v>61</v>
      </c>
      <c r="C16" s="19" t="s">
        <v>62</v>
      </c>
      <c r="D16" s="19">
        <v>4070</v>
      </c>
      <c r="E16" s="65"/>
      <c r="F16" s="68"/>
      <c r="G16" s="65">
        <v>266.02</v>
      </c>
      <c r="H16" s="65" t="s">
        <v>43</v>
      </c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>
        <v>221.68</v>
      </c>
      <c r="AF16" s="26"/>
      <c r="AG16" s="26"/>
      <c r="AH16" s="73">
        <v>44.34</v>
      </c>
      <c r="AI16" s="26">
        <f t="shared" si="1"/>
        <v>266.02</v>
      </c>
      <c r="AJ16" s="28"/>
      <c r="AN16" s="23"/>
      <c r="AO16" s="19"/>
      <c r="AP16" s="19"/>
      <c r="AQ16" s="19"/>
      <c r="AR16" s="19"/>
      <c r="AS16" s="19"/>
      <c r="AT16" s="19"/>
      <c r="AU16" s="19"/>
    </row>
    <row r="17" spans="1:47" x14ac:dyDescent="0.3">
      <c r="A17" s="21" t="s">
        <v>63</v>
      </c>
      <c r="B17" s="29" t="s">
        <v>64</v>
      </c>
      <c r="C17" s="19" t="s">
        <v>65</v>
      </c>
      <c r="D17" s="19">
        <v>12329</v>
      </c>
      <c r="E17" s="69"/>
      <c r="F17" s="70"/>
      <c r="G17" s="65">
        <v>151.19999999999999</v>
      </c>
      <c r="H17" s="65" t="s">
        <v>43</v>
      </c>
      <c r="I17" s="25"/>
      <c r="J17" s="26"/>
      <c r="K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>
        <v>126</v>
      </c>
      <c r="AE17" s="26"/>
      <c r="AF17" s="26"/>
      <c r="AG17" s="26"/>
      <c r="AH17" s="73">
        <v>25.2</v>
      </c>
      <c r="AI17" s="26">
        <f t="shared" si="1"/>
        <v>151.19999999999999</v>
      </c>
      <c r="AJ17" s="28"/>
      <c r="AN17" s="23"/>
      <c r="AO17" s="19"/>
      <c r="AP17" s="19"/>
      <c r="AQ17" s="19"/>
      <c r="AR17" s="19"/>
      <c r="AS17" s="19"/>
      <c r="AT17" s="19"/>
      <c r="AU17" s="19"/>
    </row>
    <row r="18" spans="1:47" x14ac:dyDescent="0.3">
      <c r="A18" s="21" t="s">
        <v>63</v>
      </c>
      <c r="B18" s="30" t="s">
        <v>66</v>
      </c>
      <c r="C18" s="19" t="s">
        <v>24</v>
      </c>
      <c r="D18" s="19"/>
      <c r="E18" s="65"/>
      <c r="F18" s="70"/>
      <c r="G18" s="65">
        <v>418.3</v>
      </c>
      <c r="H18" s="65" t="s">
        <v>43</v>
      </c>
      <c r="I18" s="25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>
        <v>418.3</v>
      </c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73"/>
      <c r="AI18" s="26">
        <f t="shared" si="1"/>
        <v>418.3</v>
      </c>
      <c r="AJ18" s="28"/>
      <c r="AN18" s="23"/>
      <c r="AO18" s="19"/>
      <c r="AP18" s="19"/>
      <c r="AQ18" s="19"/>
      <c r="AR18" s="19"/>
      <c r="AS18" s="19"/>
      <c r="AT18" s="19"/>
      <c r="AU18" s="19"/>
    </row>
    <row r="19" spans="1:47" x14ac:dyDescent="0.3">
      <c r="A19" s="21" t="s">
        <v>67</v>
      </c>
      <c r="B19" s="30" t="s">
        <v>47</v>
      </c>
      <c r="C19" s="38" t="s">
        <v>68</v>
      </c>
      <c r="D19" s="19">
        <v>120</v>
      </c>
      <c r="E19" s="69"/>
      <c r="F19" s="70"/>
      <c r="G19" s="65">
        <v>15</v>
      </c>
      <c r="H19" s="65" t="s">
        <v>43</v>
      </c>
      <c r="I19" s="25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>
        <v>15</v>
      </c>
      <c r="Y19" s="26"/>
      <c r="Z19" s="26"/>
      <c r="AA19" s="26"/>
      <c r="AB19" s="26"/>
      <c r="AC19" s="26"/>
      <c r="AD19" s="26"/>
      <c r="AE19" s="26"/>
      <c r="AF19" s="26"/>
      <c r="AG19" s="26"/>
      <c r="AH19" s="73"/>
      <c r="AI19" s="26">
        <f t="shared" si="1"/>
        <v>15</v>
      </c>
      <c r="AJ19" s="28"/>
      <c r="AN19" s="23"/>
      <c r="AO19" s="19"/>
      <c r="AP19" s="19"/>
      <c r="AQ19" s="19"/>
      <c r="AR19" s="19"/>
      <c r="AS19" s="19"/>
      <c r="AT19" s="19"/>
      <c r="AU19" s="19"/>
    </row>
    <row r="20" spans="1:47" ht="15" customHeight="1" x14ac:dyDescent="0.3">
      <c r="A20" s="21" t="s">
        <v>67</v>
      </c>
      <c r="B20" s="30" t="s">
        <v>53</v>
      </c>
      <c r="C20" s="19" t="s">
        <v>69</v>
      </c>
      <c r="D20" s="19">
        <v>94003130194</v>
      </c>
      <c r="E20" s="65"/>
      <c r="F20" s="70"/>
      <c r="G20" s="65">
        <v>318</v>
      </c>
      <c r="H20" s="65" t="s">
        <v>43</v>
      </c>
      <c r="I20" s="25"/>
      <c r="J20" s="26"/>
      <c r="K20" s="26"/>
      <c r="L20" s="26"/>
      <c r="M20" s="26"/>
      <c r="N20" s="26"/>
      <c r="O20" s="39"/>
      <c r="P20" s="26"/>
      <c r="Q20" s="39"/>
      <c r="R20" s="39"/>
      <c r="S20" s="39"/>
      <c r="T20" s="39"/>
      <c r="U20" s="39"/>
      <c r="V20" s="39"/>
      <c r="W20" s="39"/>
      <c r="X20" s="39"/>
      <c r="Y20" s="39"/>
      <c r="Z20" s="40">
        <v>265</v>
      </c>
      <c r="AA20" s="39"/>
      <c r="AB20" s="39"/>
      <c r="AC20" s="39"/>
      <c r="AD20" s="39"/>
      <c r="AE20" s="39"/>
      <c r="AF20" s="39"/>
      <c r="AG20" s="39"/>
      <c r="AH20" s="73">
        <v>53</v>
      </c>
      <c r="AI20" s="26">
        <f t="shared" si="1"/>
        <v>318</v>
      </c>
      <c r="AJ20" s="28"/>
      <c r="AN20" s="23"/>
      <c r="AO20" s="19"/>
      <c r="AP20" s="19"/>
      <c r="AQ20" s="19"/>
      <c r="AR20" s="19"/>
      <c r="AS20" s="19"/>
      <c r="AT20" s="19"/>
      <c r="AU20" s="19"/>
    </row>
    <row r="21" spans="1:47" x14ac:dyDescent="0.3">
      <c r="A21" s="21" t="s">
        <v>70</v>
      </c>
      <c r="B21" s="41" t="s">
        <v>71</v>
      </c>
      <c r="C21" s="19" t="s">
        <v>72</v>
      </c>
      <c r="D21" s="19"/>
      <c r="E21" s="65">
        <v>100</v>
      </c>
      <c r="F21" s="68"/>
      <c r="G21" s="65"/>
      <c r="H21" s="65" t="s">
        <v>43</v>
      </c>
      <c r="I21" s="25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73"/>
      <c r="AI21" s="26"/>
      <c r="AJ21" s="43"/>
      <c r="AK21" s="42"/>
      <c r="AL21" s="44"/>
      <c r="AM21" s="44"/>
      <c r="AN21" s="23"/>
      <c r="AO21" s="19"/>
      <c r="AP21" s="19"/>
      <c r="AQ21" s="19"/>
      <c r="AR21" s="19"/>
      <c r="AS21" s="19"/>
      <c r="AT21" s="19"/>
      <c r="AU21" s="19"/>
    </row>
    <row r="22" spans="1:47" x14ac:dyDescent="0.3">
      <c r="A22" s="21" t="s">
        <v>73</v>
      </c>
      <c r="B22" s="41" t="s">
        <v>64</v>
      </c>
      <c r="C22" s="19" t="s">
        <v>74</v>
      </c>
      <c r="D22" s="19">
        <v>12348</v>
      </c>
      <c r="E22" s="65"/>
      <c r="F22" s="68"/>
      <c r="G22" s="65">
        <v>210</v>
      </c>
      <c r="H22" s="65" t="s">
        <v>43</v>
      </c>
      <c r="I22" s="25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>
        <v>175</v>
      </c>
      <c r="AE22" s="26"/>
      <c r="AF22" s="26"/>
      <c r="AG22" s="26"/>
      <c r="AH22" s="73">
        <v>35</v>
      </c>
      <c r="AI22" s="26">
        <f t="shared" ref="AI22:AI52" si="2">SUM(J22:AH22)</f>
        <v>210</v>
      </c>
      <c r="AJ22" s="43"/>
      <c r="AK22" s="42"/>
      <c r="AL22" s="44"/>
      <c r="AM22" s="44"/>
      <c r="AN22" s="23"/>
      <c r="AO22" s="19"/>
      <c r="AP22" s="19"/>
      <c r="AQ22" s="19"/>
      <c r="AR22" s="19"/>
      <c r="AS22" s="19"/>
      <c r="AT22" s="19"/>
      <c r="AU22" s="19"/>
    </row>
    <row r="23" spans="1:47" x14ac:dyDescent="0.3">
      <c r="A23" s="21" t="s">
        <v>75</v>
      </c>
      <c r="B23" s="30" t="s">
        <v>50</v>
      </c>
      <c r="C23" s="19" t="s">
        <v>76</v>
      </c>
      <c r="D23" s="19"/>
      <c r="E23" s="65"/>
      <c r="F23" s="66"/>
      <c r="G23" s="65">
        <v>1027.83</v>
      </c>
      <c r="H23" s="65" t="s">
        <v>43</v>
      </c>
      <c r="I23" s="25"/>
      <c r="J23" s="26">
        <v>797.76</v>
      </c>
      <c r="K23" s="26">
        <v>65</v>
      </c>
      <c r="L23" s="26"/>
      <c r="M23" s="26">
        <v>48.6</v>
      </c>
      <c r="N23" s="26"/>
      <c r="O23" s="26"/>
      <c r="P23" s="26"/>
      <c r="Q23" s="26"/>
      <c r="R23" s="26"/>
      <c r="S23" s="26">
        <v>57.06</v>
      </c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>
        <v>39.99</v>
      </c>
      <c r="AG23" s="26"/>
      <c r="AH23" s="73">
        <v>19.420000000000002</v>
      </c>
      <c r="AI23" s="26">
        <f t="shared" si="2"/>
        <v>1027.8300000000002</v>
      </c>
      <c r="AJ23" s="28"/>
      <c r="AK23" s="19"/>
      <c r="AL23" s="44"/>
      <c r="AM23" s="44"/>
      <c r="AN23" s="23"/>
      <c r="AO23" s="19"/>
      <c r="AP23" s="19"/>
      <c r="AQ23" s="19"/>
      <c r="AR23" s="19"/>
      <c r="AS23" s="19"/>
      <c r="AT23" s="19"/>
      <c r="AU23" s="19"/>
    </row>
    <row r="24" spans="1:47" x14ac:dyDescent="0.3">
      <c r="A24" s="21" t="s">
        <v>75</v>
      </c>
      <c r="B24" s="30" t="s">
        <v>47</v>
      </c>
      <c r="C24" s="19" t="s">
        <v>77</v>
      </c>
      <c r="D24" s="19">
        <v>122</v>
      </c>
      <c r="E24" s="65"/>
      <c r="F24" s="67"/>
      <c r="G24" s="65">
        <v>15</v>
      </c>
      <c r="H24" s="65" t="s">
        <v>43</v>
      </c>
      <c r="I24" s="25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>
        <v>15</v>
      </c>
      <c r="Y24" s="26"/>
      <c r="Z24" s="26"/>
      <c r="AA24" s="26"/>
      <c r="AB24" s="26"/>
      <c r="AC24" s="26"/>
      <c r="AD24" s="26"/>
      <c r="AE24" s="26"/>
      <c r="AF24" s="26"/>
      <c r="AG24" s="26"/>
      <c r="AH24" s="73"/>
      <c r="AI24" s="26">
        <f t="shared" si="2"/>
        <v>15</v>
      </c>
      <c r="AJ24" s="43"/>
      <c r="AK24" s="42"/>
      <c r="AL24" s="44"/>
      <c r="AM24" s="44"/>
      <c r="AN24" s="23"/>
      <c r="AO24" s="19"/>
      <c r="AP24" s="19"/>
      <c r="AQ24" s="19"/>
      <c r="AR24" s="19"/>
      <c r="AS24" s="19"/>
      <c r="AT24" s="19"/>
      <c r="AU24" s="19"/>
    </row>
    <row r="25" spans="1:47" x14ac:dyDescent="0.3">
      <c r="A25" s="21" t="s">
        <v>75</v>
      </c>
      <c r="B25" s="29" t="s">
        <v>47</v>
      </c>
      <c r="C25" s="19" t="s">
        <v>74</v>
      </c>
      <c r="D25" s="19">
        <v>123</v>
      </c>
      <c r="E25" s="65"/>
      <c r="F25" s="66"/>
      <c r="G25" s="65">
        <v>15</v>
      </c>
      <c r="H25" s="65" t="s">
        <v>43</v>
      </c>
      <c r="I25" s="25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>
        <v>15</v>
      </c>
      <c r="Y25" s="26"/>
      <c r="Z25" s="26"/>
      <c r="AA25" s="26"/>
      <c r="AB25" s="26"/>
      <c r="AC25" s="26"/>
      <c r="AD25" s="26"/>
      <c r="AE25" s="26"/>
      <c r="AF25" s="26"/>
      <c r="AG25" s="26"/>
      <c r="AH25" s="73"/>
      <c r="AI25" s="26">
        <f t="shared" si="2"/>
        <v>15</v>
      </c>
      <c r="AJ25" s="43"/>
      <c r="AK25" s="42"/>
      <c r="AL25" s="44"/>
      <c r="AM25" s="44"/>
      <c r="AN25" s="23"/>
      <c r="AO25" s="19"/>
      <c r="AP25" s="19"/>
      <c r="AQ25" s="19"/>
      <c r="AR25" s="19"/>
      <c r="AS25" s="19"/>
      <c r="AT25" s="19"/>
      <c r="AU25" s="19"/>
    </row>
    <row r="26" spans="1:47" x14ac:dyDescent="0.3">
      <c r="A26" s="21" t="s">
        <v>75</v>
      </c>
      <c r="B26" s="29" t="s">
        <v>47</v>
      </c>
      <c r="C26" s="19" t="s">
        <v>78</v>
      </c>
      <c r="D26" s="19">
        <v>124</v>
      </c>
      <c r="E26" s="65"/>
      <c r="F26" s="67"/>
      <c r="G26" s="65">
        <v>15</v>
      </c>
      <c r="H26" s="65" t="s">
        <v>43</v>
      </c>
      <c r="I26" s="25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>
        <v>15</v>
      </c>
      <c r="Y26" s="26"/>
      <c r="Z26" s="26"/>
      <c r="AA26" s="26"/>
      <c r="AB26" s="26"/>
      <c r="AC26" s="26"/>
      <c r="AD26" s="26"/>
      <c r="AE26" s="26"/>
      <c r="AF26" s="26"/>
      <c r="AG26" s="26"/>
      <c r="AH26" s="73"/>
      <c r="AI26" s="26">
        <f t="shared" si="2"/>
        <v>15</v>
      </c>
      <c r="AN26" s="23"/>
      <c r="AO26" s="19"/>
      <c r="AP26" s="19"/>
      <c r="AQ26" s="19"/>
      <c r="AR26" s="19"/>
      <c r="AS26" s="19"/>
      <c r="AT26" s="19"/>
      <c r="AU26" s="19"/>
    </row>
    <row r="27" spans="1:47" x14ac:dyDescent="0.3">
      <c r="A27" s="21" t="s">
        <v>75</v>
      </c>
      <c r="B27" s="33" t="s">
        <v>47</v>
      </c>
      <c r="C27" s="19" t="s">
        <v>79</v>
      </c>
      <c r="D27" s="19">
        <v>129</v>
      </c>
      <c r="E27" s="65"/>
      <c r="F27" s="67"/>
      <c r="G27" s="65">
        <v>15</v>
      </c>
      <c r="H27" s="65" t="s">
        <v>43</v>
      </c>
      <c r="I27" s="25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>
        <v>15</v>
      </c>
      <c r="Y27" s="26"/>
      <c r="Z27" s="26"/>
      <c r="AA27" s="26"/>
      <c r="AB27" s="26"/>
      <c r="AC27" s="26"/>
      <c r="AD27" s="26"/>
      <c r="AE27" s="26"/>
      <c r="AF27" s="26"/>
      <c r="AG27" s="26"/>
      <c r="AH27" s="73"/>
      <c r="AI27" s="26">
        <f t="shared" si="2"/>
        <v>15</v>
      </c>
      <c r="AN27" s="23"/>
      <c r="AO27" s="19"/>
      <c r="AP27" s="19"/>
      <c r="AQ27" s="19"/>
      <c r="AR27" s="19"/>
      <c r="AS27" s="19"/>
      <c r="AT27" s="19"/>
      <c r="AU27" s="19"/>
    </row>
    <row r="28" spans="1:47" x14ac:dyDescent="0.3">
      <c r="A28" s="21" t="s">
        <v>80</v>
      </c>
      <c r="B28" s="33" t="s">
        <v>81</v>
      </c>
      <c r="C28" s="19" t="s">
        <v>82</v>
      </c>
      <c r="D28" s="19"/>
      <c r="E28" s="65"/>
      <c r="F28" s="67"/>
      <c r="G28" s="65">
        <v>15</v>
      </c>
      <c r="H28" s="65" t="s">
        <v>43</v>
      </c>
      <c r="I28" s="25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>
        <v>15</v>
      </c>
      <c r="AD28" s="26"/>
      <c r="AE28" s="26"/>
      <c r="AF28" s="26"/>
      <c r="AG28" s="26"/>
      <c r="AH28" s="73"/>
      <c r="AI28" s="26">
        <f t="shared" si="2"/>
        <v>15</v>
      </c>
      <c r="AN28" s="23"/>
      <c r="AO28" s="19"/>
      <c r="AP28" s="19"/>
      <c r="AQ28" s="19"/>
      <c r="AR28" s="19"/>
      <c r="AS28" s="19"/>
      <c r="AT28" s="19"/>
      <c r="AU28" s="19"/>
    </row>
    <row r="29" spans="1:47" x14ac:dyDescent="0.3">
      <c r="A29" s="45" t="s">
        <v>80</v>
      </c>
      <c r="B29" s="33" t="s">
        <v>81</v>
      </c>
      <c r="C29" s="19" t="s">
        <v>83</v>
      </c>
      <c r="D29" s="19"/>
      <c r="E29" s="65"/>
      <c r="F29" s="67"/>
      <c r="G29" s="65">
        <v>30</v>
      </c>
      <c r="H29" s="65" t="s">
        <v>43</v>
      </c>
      <c r="I29" s="25"/>
      <c r="J29" s="26"/>
      <c r="K29" s="46"/>
      <c r="L29" s="26"/>
      <c r="M29" s="26"/>
      <c r="N29" s="46"/>
      <c r="O29" s="46"/>
      <c r="P29" s="46"/>
      <c r="Q29" s="46"/>
      <c r="R29" s="46"/>
      <c r="S29" s="46"/>
      <c r="T29" s="26"/>
      <c r="U29" s="26"/>
      <c r="V29" s="46"/>
      <c r="W29" s="46"/>
      <c r="X29" s="46"/>
      <c r="Y29" s="46"/>
      <c r="Z29" s="46"/>
      <c r="AA29" s="46"/>
      <c r="AB29" s="46"/>
      <c r="AC29" s="47">
        <v>30</v>
      </c>
      <c r="AD29" s="46"/>
      <c r="AE29" s="46"/>
      <c r="AF29" s="46"/>
      <c r="AG29" s="46"/>
      <c r="AH29" s="73"/>
      <c r="AI29" s="26">
        <f t="shared" si="2"/>
        <v>30</v>
      </c>
      <c r="AN29" s="23"/>
      <c r="AO29" s="19"/>
      <c r="AP29" s="19"/>
      <c r="AQ29" s="19"/>
      <c r="AR29" s="19"/>
      <c r="AS29" s="19"/>
      <c r="AT29" s="19"/>
      <c r="AU29" s="19"/>
    </row>
    <row r="30" spans="1:47" x14ac:dyDescent="0.3">
      <c r="A30" s="21" t="s">
        <v>84</v>
      </c>
      <c r="B30" s="29" t="s">
        <v>53</v>
      </c>
      <c r="C30" s="19" t="s">
        <v>54</v>
      </c>
      <c r="D30" s="19"/>
      <c r="E30" s="65">
        <v>4432.5</v>
      </c>
      <c r="F30" s="67"/>
      <c r="G30" s="65"/>
      <c r="H30" s="65" t="s">
        <v>43</v>
      </c>
      <c r="I30" s="25"/>
      <c r="J30" s="46"/>
      <c r="K30" s="26"/>
      <c r="L30" s="46"/>
      <c r="M30" s="46"/>
      <c r="N30" s="46"/>
      <c r="O30" s="46"/>
      <c r="P30" s="26"/>
      <c r="Q30" s="46"/>
      <c r="R30" s="46"/>
      <c r="S30" s="2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73"/>
      <c r="AI30" s="26"/>
      <c r="AN30" s="23"/>
      <c r="AO30" s="19"/>
      <c r="AP30" s="19"/>
      <c r="AQ30" s="19"/>
      <c r="AR30" s="19"/>
      <c r="AS30" s="19"/>
      <c r="AT30" s="19"/>
      <c r="AU30" s="19"/>
    </row>
    <row r="31" spans="1:47" x14ac:dyDescent="0.3">
      <c r="A31" s="21" t="s">
        <v>85</v>
      </c>
      <c r="B31" s="19" t="s">
        <v>86</v>
      </c>
      <c r="C31" s="19" t="s">
        <v>87</v>
      </c>
      <c r="D31" s="19"/>
      <c r="E31" s="65"/>
      <c r="F31" s="67"/>
      <c r="G31" s="65">
        <v>30</v>
      </c>
      <c r="H31" s="65" t="s">
        <v>43</v>
      </c>
      <c r="I31" s="25"/>
      <c r="J31" s="46"/>
      <c r="K31" s="46"/>
      <c r="L31" s="46"/>
      <c r="M31" s="46"/>
      <c r="N31" s="46"/>
      <c r="O31" s="46"/>
      <c r="P31" s="46"/>
      <c r="Q31" s="46"/>
      <c r="R31" s="46"/>
      <c r="S31" s="26"/>
      <c r="T31" s="46"/>
      <c r="U31" s="46"/>
      <c r="V31" s="46"/>
      <c r="W31" s="46"/>
      <c r="X31" s="46"/>
      <c r="Y31" s="46"/>
      <c r="Z31" s="46"/>
      <c r="AA31" s="46"/>
      <c r="AB31" s="46"/>
      <c r="AC31" s="47">
        <v>30</v>
      </c>
      <c r="AD31" s="46"/>
      <c r="AE31" s="46"/>
      <c r="AF31" s="46"/>
      <c r="AG31" s="46"/>
      <c r="AH31" s="74"/>
      <c r="AI31" s="26">
        <f t="shared" si="2"/>
        <v>30</v>
      </c>
      <c r="AN31" s="23"/>
      <c r="AO31" s="19"/>
      <c r="AP31" s="19"/>
      <c r="AQ31" s="19"/>
      <c r="AR31" s="19"/>
      <c r="AS31" s="19"/>
      <c r="AT31" s="19"/>
      <c r="AU31" s="19"/>
    </row>
    <row r="32" spans="1:47" x14ac:dyDescent="0.3">
      <c r="A32" s="21" t="s">
        <v>88</v>
      </c>
      <c r="B32" s="19" t="s">
        <v>89</v>
      </c>
      <c r="C32" s="19" t="s">
        <v>90</v>
      </c>
      <c r="D32" s="19" t="s">
        <v>91</v>
      </c>
      <c r="E32" s="65"/>
      <c r="F32" s="67"/>
      <c r="G32" s="65">
        <v>84.74</v>
      </c>
      <c r="H32" s="65" t="s">
        <v>92</v>
      </c>
      <c r="I32" s="25"/>
      <c r="J32" s="46"/>
      <c r="K32" s="46"/>
      <c r="L32" s="46"/>
      <c r="M32" s="46"/>
      <c r="N32" s="46"/>
      <c r="O32" s="46"/>
      <c r="P32" s="46"/>
      <c r="Q32" s="46"/>
      <c r="R32" s="46"/>
      <c r="S32" s="26"/>
      <c r="T32" s="46"/>
      <c r="U32" s="47">
        <v>84.74</v>
      </c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74"/>
      <c r="AI32" s="26">
        <f t="shared" si="2"/>
        <v>84.74</v>
      </c>
      <c r="AN32" s="23"/>
      <c r="AO32" s="19"/>
      <c r="AP32" s="19"/>
      <c r="AQ32" s="19"/>
      <c r="AR32" s="19"/>
      <c r="AS32" s="19"/>
      <c r="AT32" s="19"/>
      <c r="AU32" s="19"/>
    </row>
    <row r="33" spans="1:47" x14ac:dyDescent="0.3">
      <c r="A33" s="21" t="s">
        <v>88</v>
      </c>
      <c r="B33" s="19" t="s">
        <v>50</v>
      </c>
      <c r="C33" s="19" t="s">
        <v>93</v>
      </c>
      <c r="D33" s="19"/>
      <c r="E33" s="65"/>
      <c r="F33" s="67"/>
      <c r="G33" s="65">
        <v>981.14</v>
      </c>
      <c r="H33" s="65" t="s">
        <v>43</v>
      </c>
      <c r="I33" s="25"/>
      <c r="J33" s="47">
        <v>772.14</v>
      </c>
      <c r="K33" s="47">
        <v>192.8</v>
      </c>
      <c r="L33" s="46"/>
      <c r="M33" s="47">
        <v>16.2</v>
      </c>
      <c r="N33" s="46"/>
      <c r="O33" s="46"/>
      <c r="P33" s="46"/>
      <c r="Q33" s="46"/>
      <c r="R33" s="46"/>
      <c r="S33" s="2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74"/>
      <c r="AI33" s="26">
        <f t="shared" si="2"/>
        <v>981.1400000000001</v>
      </c>
      <c r="AN33" s="23"/>
      <c r="AO33" s="19"/>
      <c r="AP33" s="19"/>
      <c r="AQ33" s="19"/>
      <c r="AR33" s="19"/>
      <c r="AS33" s="19"/>
      <c r="AT33" s="19"/>
      <c r="AU33" s="19"/>
    </row>
    <row r="34" spans="1:47" x14ac:dyDescent="0.3">
      <c r="A34" s="21" t="s">
        <v>94</v>
      </c>
      <c r="B34" s="19" t="s">
        <v>95</v>
      </c>
      <c r="C34" s="19" t="s">
        <v>96</v>
      </c>
      <c r="D34" s="19"/>
      <c r="E34" s="65"/>
      <c r="F34" s="67"/>
      <c r="G34" s="65">
        <v>60</v>
      </c>
      <c r="H34" s="65" t="s">
        <v>43</v>
      </c>
      <c r="I34" s="25"/>
      <c r="J34" s="46"/>
      <c r="K34" s="46"/>
      <c r="L34" s="46"/>
      <c r="M34" s="46"/>
      <c r="N34" s="46"/>
      <c r="O34" s="46"/>
      <c r="P34" s="46"/>
      <c r="Q34" s="46"/>
      <c r="R34" s="46"/>
      <c r="S34" s="26"/>
      <c r="T34" s="46"/>
      <c r="U34" s="46"/>
      <c r="V34" s="46"/>
      <c r="W34" s="46"/>
      <c r="X34" s="46"/>
      <c r="Y34" s="46"/>
      <c r="Z34" s="26"/>
      <c r="AA34" s="46"/>
      <c r="AB34" s="46"/>
      <c r="AC34" s="26">
        <v>50</v>
      </c>
      <c r="AD34" s="46"/>
      <c r="AE34" s="46"/>
      <c r="AF34" s="46"/>
      <c r="AG34" s="46"/>
      <c r="AH34" s="73">
        <v>10</v>
      </c>
      <c r="AI34" s="26">
        <f t="shared" si="2"/>
        <v>60</v>
      </c>
      <c r="AN34" s="23"/>
      <c r="AO34" s="19"/>
      <c r="AP34" s="19"/>
      <c r="AQ34" s="19"/>
      <c r="AR34" s="19"/>
      <c r="AS34" s="19"/>
      <c r="AT34" s="19"/>
      <c r="AU34" s="19"/>
    </row>
    <row r="35" spans="1:47" x14ac:dyDescent="0.3">
      <c r="A35" s="21" t="s">
        <v>97</v>
      </c>
      <c r="B35" s="19" t="s">
        <v>98</v>
      </c>
      <c r="C35" s="38" t="s">
        <v>99</v>
      </c>
      <c r="D35" s="19" t="s">
        <v>100</v>
      </c>
      <c r="E35" s="65"/>
      <c r="F35" s="66"/>
      <c r="G35" s="65">
        <v>151.19</v>
      </c>
      <c r="H35" s="65" t="s">
        <v>43</v>
      </c>
      <c r="I35" s="25"/>
      <c r="J35" s="26"/>
      <c r="K35" s="26"/>
      <c r="L35" s="26"/>
      <c r="M35" s="26"/>
      <c r="N35" s="26"/>
      <c r="O35" s="26"/>
      <c r="P35" s="26"/>
      <c r="Q35" s="26"/>
      <c r="R35" s="26">
        <v>125.99</v>
      </c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73">
        <v>25.2</v>
      </c>
      <c r="AI35" s="26">
        <f t="shared" si="2"/>
        <v>151.19</v>
      </c>
      <c r="AN35" s="23"/>
      <c r="AO35" s="19"/>
      <c r="AP35" s="19"/>
      <c r="AQ35" s="19"/>
      <c r="AR35" s="19"/>
      <c r="AS35" s="19"/>
      <c r="AT35" s="19"/>
      <c r="AU35" s="19"/>
    </row>
    <row r="36" spans="1:47" x14ac:dyDescent="0.3">
      <c r="A36" s="21" t="s">
        <v>97</v>
      </c>
      <c r="B36" s="19" t="s">
        <v>47</v>
      </c>
      <c r="C36" s="19" t="s">
        <v>101</v>
      </c>
      <c r="D36" s="19">
        <v>133</v>
      </c>
      <c r="E36" s="65"/>
      <c r="F36" s="66"/>
      <c r="G36" s="65">
        <v>22.5</v>
      </c>
      <c r="H36" s="65" t="s">
        <v>43</v>
      </c>
      <c r="I36" s="25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>
        <v>22.5</v>
      </c>
      <c r="Y36" s="26"/>
      <c r="Z36" s="26"/>
      <c r="AA36" s="26"/>
      <c r="AB36" s="26"/>
      <c r="AC36" s="26"/>
      <c r="AD36" s="26"/>
      <c r="AE36" s="26"/>
      <c r="AF36" s="26"/>
      <c r="AG36" s="26"/>
      <c r="AH36" s="73"/>
      <c r="AI36" s="26">
        <f t="shared" si="2"/>
        <v>22.5</v>
      </c>
      <c r="AN36" s="23"/>
      <c r="AO36" s="19"/>
      <c r="AP36" s="19"/>
      <c r="AQ36" s="19"/>
      <c r="AR36" s="19"/>
      <c r="AS36" s="19"/>
      <c r="AT36" s="19"/>
      <c r="AU36" s="19"/>
    </row>
    <row r="37" spans="1:47" x14ac:dyDescent="0.3">
      <c r="A37" s="21" t="s">
        <v>97</v>
      </c>
      <c r="B37" s="19" t="s">
        <v>102</v>
      </c>
      <c r="C37" s="19" t="s">
        <v>103</v>
      </c>
      <c r="D37" s="48"/>
      <c r="E37" s="65"/>
      <c r="F37" s="66"/>
      <c r="G37" s="65">
        <v>740</v>
      </c>
      <c r="H37" s="65"/>
      <c r="I37" s="25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>
        <v>740</v>
      </c>
      <c r="AH37" s="74"/>
      <c r="AI37" s="26">
        <f t="shared" si="2"/>
        <v>740</v>
      </c>
      <c r="AN37" s="23"/>
      <c r="AO37" s="19"/>
      <c r="AP37" s="19"/>
      <c r="AQ37" s="19"/>
      <c r="AR37" s="19"/>
      <c r="AS37" s="19"/>
      <c r="AT37" s="19"/>
      <c r="AU37" s="19"/>
    </row>
    <row r="38" spans="1:47" x14ac:dyDescent="0.3">
      <c r="A38" s="21" t="s">
        <v>104</v>
      </c>
      <c r="B38" s="19" t="s">
        <v>102</v>
      </c>
      <c r="C38" s="19" t="s">
        <v>105</v>
      </c>
      <c r="D38" s="19"/>
      <c r="E38" s="65">
        <v>98</v>
      </c>
      <c r="F38" s="66"/>
      <c r="G38" s="65"/>
      <c r="H38" s="65" t="s">
        <v>43</v>
      </c>
      <c r="I38" s="25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74"/>
      <c r="AI38" s="26"/>
      <c r="AN38" s="23"/>
      <c r="AO38" s="19"/>
      <c r="AP38" s="19"/>
      <c r="AQ38" s="19"/>
      <c r="AR38" s="19"/>
      <c r="AS38" s="19"/>
      <c r="AT38" s="19"/>
      <c r="AU38" s="19"/>
    </row>
    <row r="39" spans="1:47" x14ac:dyDescent="0.3">
      <c r="A39" s="21" t="s">
        <v>106</v>
      </c>
      <c r="B39" s="19" t="s">
        <v>47</v>
      </c>
      <c r="C39" s="19" t="s">
        <v>107</v>
      </c>
      <c r="D39" s="19">
        <v>136</v>
      </c>
      <c r="E39" s="65"/>
      <c r="F39" s="66"/>
      <c r="G39" s="65">
        <v>22.5</v>
      </c>
      <c r="H39" s="65" t="s">
        <v>43</v>
      </c>
      <c r="I39" s="25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>
        <v>22.5</v>
      </c>
      <c r="Y39" s="26"/>
      <c r="Z39" s="26"/>
      <c r="AA39" s="26"/>
      <c r="AB39" s="26"/>
      <c r="AC39" s="26"/>
      <c r="AD39" s="26"/>
      <c r="AE39" s="26"/>
      <c r="AF39" s="26"/>
      <c r="AG39" s="26"/>
      <c r="AH39" s="74"/>
      <c r="AI39" s="26">
        <f t="shared" si="2"/>
        <v>22.5</v>
      </c>
      <c r="AN39" s="23"/>
      <c r="AO39" s="19"/>
      <c r="AP39" s="19"/>
      <c r="AQ39" s="19"/>
      <c r="AR39" s="19"/>
      <c r="AS39" s="19"/>
      <c r="AT39" s="19"/>
      <c r="AU39" s="19"/>
    </row>
    <row r="40" spans="1:47" x14ac:dyDescent="0.3">
      <c r="A40" s="21" t="s">
        <v>108</v>
      </c>
      <c r="B40" s="19" t="s">
        <v>109</v>
      </c>
      <c r="C40" s="19" t="s">
        <v>110</v>
      </c>
      <c r="D40" s="19" t="s">
        <v>111</v>
      </c>
      <c r="E40" s="65"/>
      <c r="F40" s="66"/>
      <c r="G40" s="65">
        <v>35</v>
      </c>
      <c r="H40" s="65" t="s">
        <v>43</v>
      </c>
      <c r="I40" s="25"/>
      <c r="J40" s="26"/>
      <c r="K40" s="26"/>
      <c r="L40" s="26"/>
      <c r="M40" s="26"/>
      <c r="N40" s="26"/>
      <c r="O40" s="26"/>
      <c r="P40" s="26"/>
      <c r="Q40" s="26"/>
      <c r="R40" s="26"/>
      <c r="S40" s="26">
        <v>35</v>
      </c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73"/>
      <c r="AI40" s="26">
        <f t="shared" si="2"/>
        <v>35</v>
      </c>
      <c r="AN40" s="23"/>
      <c r="AO40" s="19"/>
      <c r="AP40" s="19"/>
      <c r="AQ40" s="19"/>
      <c r="AR40" s="19"/>
      <c r="AS40" s="19"/>
      <c r="AT40" s="19"/>
      <c r="AU40" s="19"/>
    </row>
    <row r="41" spans="1:47" x14ac:dyDescent="0.3">
      <c r="A41" s="21" t="s">
        <v>112</v>
      </c>
      <c r="B41" s="19" t="s">
        <v>50</v>
      </c>
      <c r="C41" s="19" t="s">
        <v>93</v>
      </c>
      <c r="D41" s="19"/>
      <c r="E41" s="65"/>
      <c r="F41" s="66"/>
      <c r="G41" s="65">
        <v>1240.33</v>
      </c>
      <c r="H41" s="65" t="s">
        <v>43</v>
      </c>
      <c r="I41" s="25"/>
      <c r="J41" s="26">
        <v>909.14</v>
      </c>
      <c r="K41" s="26">
        <v>239.8</v>
      </c>
      <c r="L41" s="26"/>
      <c r="M41" s="26">
        <v>32.4</v>
      </c>
      <c r="N41" s="26"/>
      <c r="O41" s="26"/>
      <c r="P41" s="26">
        <v>7.49</v>
      </c>
      <c r="Q41" s="26"/>
      <c r="R41" s="26">
        <v>50</v>
      </c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73">
        <v>1.5</v>
      </c>
      <c r="AI41" s="26">
        <f t="shared" si="2"/>
        <v>1240.3300000000002</v>
      </c>
      <c r="AN41" s="23"/>
      <c r="AO41" s="19"/>
      <c r="AP41" s="19"/>
      <c r="AQ41" s="19"/>
      <c r="AR41" s="19"/>
      <c r="AS41" s="19"/>
      <c r="AT41" s="19"/>
      <c r="AU41" s="19"/>
    </row>
    <row r="42" spans="1:47" x14ac:dyDescent="0.3">
      <c r="A42" s="21" t="s">
        <v>113</v>
      </c>
      <c r="B42" s="19" t="s">
        <v>95</v>
      </c>
      <c r="C42" s="19" t="s">
        <v>114</v>
      </c>
      <c r="D42" s="19"/>
      <c r="E42" s="65"/>
      <c r="F42" s="66"/>
      <c r="G42" s="65">
        <v>38.89</v>
      </c>
      <c r="H42" s="65" t="s">
        <v>43</v>
      </c>
      <c r="I42" s="25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>
        <v>38.89</v>
      </c>
      <c r="Z42" s="26"/>
      <c r="AA42" s="26"/>
      <c r="AB42" s="26"/>
      <c r="AC42" s="26"/>
      <c r="AD42" s="26"/>
      <c r="AE42" s="26"/>
      <c r="AF42" s="26"/>
      <c r="AG42" s="26"/>
      <c r="AH42" s="74"/>
      <c r="AI42" s="26">
        <f t="shared" si="2"/>
        <v>38.89</v>
      </c>
      <c r="AN42" s="23"/>
      <c r="AO42" s="19"/>
      <c r="AP42" s="19"/>
      <c r="AQ42" s="19"/>
      <c r="AR42" s="19"/>
      <c r="AS42" s="19"/>
      <c r="AT42" s="19"/>
      <c r="AU42" s="19"/>
    </row>
    <row r="43" spans="1:47" x14ac:dyDescent="0.3">
      <c r="A43" s="21" t="s">
        <v>115</v>
      </c>
      <c r="B43" s="19" t="s">
        <v>116</v>
      </c>
      <c r="C43" s="19" t="s">
        <v>117</v>
      </c>
      <c r="D43" s="19"/>
      <c r="E43" s="65"/>
      <c r="F43" s="66"/>
      <c r="G43" s="65">
        <v>90.55</v>
      </c>
      <c r="H43" s="65" t="s">
        <v>43</v>
      </c>
      <c r="I43" s="25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>
        <v>75.459999999999994</v>
      </c>
      <c r="Z43" s="26"/>
      <c r="AA43" s="26"/>
      <c r="AB43" s="26"/>
      <c r="AC43" s="26"/>
      <c r="AD43" s="26"/>
      <c r="AE43" s="26"/>
      <c r="AF43" s="26"/>
      <c r="AG43" s="26"/>
      <c r="AH43" s="73">
        <v>15.09</v>
      </c>
      <c r="AI43" s="26">
        <f t="shared" si="2"/>
        <v>90.55</v>
      </c>
      <c r="AN43" s="23"/>
      <c r="AO43" s="19"/>
      <c r="AP43" s="19"/>
      <c r="AQ43" s="19"/>
      <c r="AR43" s="19"/>
      <c r="AS43" s="19"/>
      <c r="AT43" s="19"/>
      <c r="AU43" s="19"/>
    </row>
    <row r="44" spans="1:47" x14ac:dyDescent="0.3">
      <c r="A44" s="21" t="s">
        <v>118</v>
      </c>
      <c r="B44" s="19" t="s">
        <v>47</v>
      </c>
      <c r="C44" s="19" t="s">
        <v>119</v>
      </c>
      <c r="D44" s="19">
        <v>139</v>
      </c>
      <c r="E44" s="65"/>
      <c r="F44" s="66"/>
      <c r="G44" s="65">
        <v>22.5</v>
      </c>
      <c r="H44" s="65" t="s">
        <v>43</v>
      </c>
      <c r="I44" s="25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>
        <v>22.5</v>
      </c>
      <c r="Y44" s="26"/>
      <c r="Z44" s="26"/>
      <c r="AA44" s="26"/>
      <c r="AB44" s="26"/>
      <c r="AC44" s="26"/>
      <c r="AD44" s="26"/>
      <c r="AE44" s="26"/>
      <c r="AF44" s="26"/>
      <c r="AG44" s="26"/>
      <c r="AH44" s="73"/>
      <c r="AI44" s="26">
        <f t="shared" si="2"/>
        <v>22.5</v>
      </c>
      <c r="AN44" s="23"/>
      <c r="AO44" s="19"/>
      <c r="AP44" s="19"/>
      <c r="AQ44" s="19"/>
      <c r="AR44" s="19"/>
      <c r="AS44" s="19"/>
      <c r="AT44" s="19"/>
      <c r="AU44" s="19"/>
    </row>
    <row r="45" spans="1:47" x14ac:dyDescent="0.3">
      <c r="A45" s="21" t="s">
        <v>118</v>
      </c>
      <c r="B45" s="19" t="s">
        <v>47</v>
      </c>
      <c r="C45" s="19" t="s">
        <v>120</v>
      </c>
      <c r="D45" s="19">
        <v>145</v>
      </c>
      <c r="E45" s="65"/>
      <c r="F45" s="66"/>
      <c r="G45" s="65">
        <v>22.5</v>
      </c>
      <c r="H45" s="65" t="s">
        <v>43</v>
      </c>
      <c r="I45" s="25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>
        <v>22.5</v>
      </c>
      <c r="Y45" s="26"/>
      <c r="Z45" s="26"/>
      <c r="AA45" s="26"/>
      <c r="AB45" s="26"/>
      <c r="AC45" s="26"/>
      <c r="AD45" s="26"/>
      <c r="AE45" s="26"/>
      <c r="AF45" s="26"/>
      <c r="AG45" s="26"/>
      <c r="AH45" s="73"/>
      <c r="AI45" s="26">
        <f t="shared" si="2"/>
        <v>22.5</v>
      </c>
      <c r="AN45" s="23"/>
      <c r="AO45" s="19"/>
      <c r="AP45" s="19"/>
      <c r="AQ45" s="19"/>
      <c r="AR45" s="19"/>
      <c r="AS45" s="19"/>
      <c r="AT45" s="19"/>
      <c r="AU45" s="19"/>
    </row>
    <row r="46" spans="1:47" x14ac:dyDescent="0.3">
      <c r="A46" s="21" t="s">
        <v>118</v>
      </c>
      <c r="B46" s="19" t="s">
        <v>121</v>
      </c>
      <c r="C46" s="19" t="s">
        <v>46</v>
      </c>
      <c r="D46" s="19"/>
      <c r="E46" s="65"/>
      <c r="F46" s="66"/>
      <c r="G46" s="65">
        <v>50</v>
      </c>
      <c r="H46" s="65" t="s">
        <v>43</v>
      </c>
      <c r="I46" s="25"/>
      <c r="J46" s="26"/>
      <c r="K46" s="26"/>
      <c r="L46" s="26"/>
      <c r="M46" s="26"/>
      <c r="N46" s="26"/>
      <c r="O46" s="26"/>
      <c r="P46" s="26"/>
      <c r="Q46" s="26"/>
      <c r="R46" s="26"/>
      <c r="S46" s="26">
        <v>50</v>
      </c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73"/>
      <c r="AI46" s="26">
        <f t="shared" si="2"/>
        <v>50</v>
      </c>
      <c r="AN46" s="23"/>
      <c r="AO46" s="19"/>
      <c r="AP46" s="19"/>
      <c r="AQ46" s="19"/>
      <c r="AR46" s="19"/>
      <c r="AS46" s="19"/>
      <c r="AT46" s="19"/>
      <c r="AU46" s="19"/>
    </row>
    <row r="47" spans="1:47" x14ac:dyDescent="0.3">
      <c r="A47" s="21" t="s">
        <v>118</v>
      </c>
      <c r="B47" s="19" t="s">
        <v>122</v>
      </c>
      <c r="C47" s="19" t="s">
        <v>15</v>
      </c>
      <c r="D47" s="19"/>
      <c r="E47" s="65"/>
      <c r="F47" s="66"/>
      <c r="G47" s="65">
        <v>9</v>
      </c>
      <c r="H47" s="65"/>
      <c r="I47" s="25"/>
      <c r="J47" s="26"/>
      <c r="K47" s="26"/>
      <c r="L47" s="26"/>
      <c r="M47" s="26">
        <v>9</v>
      </c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74"/>
      <c r="AI47" s="26">
        <f t="shared" si="2"/>
        <v>9</v>
      </c>
      <c r="AN47" s="23"/>
      <c r="AO47" s="19"/>
      <c r="AP47" s="19"/>
      <c r="AQ47" s="19"/>
      <c r="AR47" s="19"/>
      <c r="AS47" s="19"/>
      <c r="AT47" s="19"/>
      <c r="AU47" s="19"/>
    </row>
    <row r="48" spans="1:47" x14ac:dyDescent="0.3">
      <c r="A48" s="21" t="s">
        <v>123</v>
      </c>
      <c r="B48" s="19" t="s">
        <v>124</v>
      </c>
      <c r="C48" s="19" t="s">
        <v>46</v>
      </c>
      <c r="D48" s="19"/>
      <c r="E48" s="65"/>
      <c r="F48" s="66"/>
      <c r="G48" s="65">
        <v>60</v>
      </c>
      <c r="H48" s="65"/>
      <c r="I48" s="25"/>
      <c r="J48" s="26"/>
      <c r="K48" s="26"/>
      <c r="L48" s="26"/>
      <c r="M48" s="26"/>
      <c r="N48" s="26"/>
      <c r="O48" s="26"/>
      <c r="P48" s="26"/>
      <c r="Q48" s="26"/>
      <c r="R48" s="26"/>
      <c r="S48" s="26">
        <v>60</v>
      </c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74"/>
      <c r="AI48" s="26">
        <f t="shared" si="2"/>
        <v>60</v>
      </c>
      <c r="AN48" s="23"/>
      <c r="AO48" s="19"/>
      <c r="AP48" s="19"/>
      <c r="AQ48" s="19"/>
      <c r="AR48" s="19"/>
      <c r="AS48" s="19"/>
      <c r="AT48" s="19"/>
      <c r="AU48" s="19"/>
    </row>
    <row r="49" spans="1:47" x14ac:dyDescent="0.3">
      <c r="A49" s="21" t="s">
        <v>125</v>
      </c>
      <c r="B49" s="19" t="s">
        <v>47</v>
      </c>
      <c r="C49" s="19" t="s">
        <v>126</v>
      </c>
      <c r="D49" s="19">
        <v>149</v>
      </c>
      <c r="E49" s="65"/>
      <c r="F49" s="66"/>
      <c r="G49" s="65">
        <v>15</v>
      </c>
      <c r="H49" s="65" t="s">
        <v>43</v>
      </c>
      <c r="I49" s="25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>
        <v>15</v>
      </c>
      <c r="Y49" s="26"/>
      <c r="Z49" s="26"/>
      <c r="AA49" s="26"/>
      <c r="AB49" s="26"/>
      <c r="AC49" s="26"/>
      <c r="AD49" s="26"/>
      <c r="AE49" s="26"/>
      <c r="AF49" s="26"/>
      <c r="AG49" s="26"/>
      <c r="AH49" s="74"/>
      <c r="AI49" s="26">
        <f t="shared" si="2"/>
        <v>15</v>
      </c>
      <c r="AN49" s="23"/>
      <c r="AO49" s="19"/>
      <c r="AP49" s="19"/>
      <c r="AQ49" s="19"/>
      <c r="AR49" s="19"/>
      <c r="AS49" s="19"/>
      <c r="AT49" s="19"/>
      <c r="AU49" s="19"/>
    </row>
    <row r="50" spans="1:47" x14ac:dyDescent="0.3">
      <c r="A50" s="21" t="s">
        <v>127</v>
      </c>
      <c r="B50" s="19" t="s">
        <v>47</v>
      </c>
      <c r="C50" s="19" t="s">
        <v>128</v>
      </c>
      <c r="D50" s="19">
        <v>151</v>
      </c>
      <c r="E50" s="65"/>
      <c r="F50" s="66"/>
      <c r="G50" s="65">
        <v>22.5</v>
      </c>
      <c r="H50" s="65" t="s">
        <v>43</v>
      </c>
      <c r="I50" s="25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>
        <v>22.5</v>
      </c>
      <c r="Y50" s="26"/>
      <c r="Z50" s="26"/>
      <c r="AA50" s="26"/>
      <c r="AB50" s="26"/>
      <c r="AC50" s="26"/>
      <c r="AD50" s="26"/>
      <c r="AE50" s="26"/>
      <c r="AF50" s="26"/>
      <c r="AG50" s="26"/>
      <c r="AH50" s="74"/>
      <c r="AI50" s="26">
        <f t="shared" si="2"/>
        <v>22.5</v>
      </c>
      <c r="AN50" s="23"/>
      <c r="AO50" s="19"/>
      <c r="AP50" s="19"/>
      <c r="AQ50" s="19"/>
      <c r="AR50" s="19"/>
      <c r="AS50" s="19"/>
      <c r="AT50" s="19"/>
      <c r="AU50" s="19"/>
    </row>
    <row r="51" spans="1:47" x14ac:dyDescent="0.3">
      <c r="A51" s="21"/>
      <c r="B51" s="30"/>
      <c r="C51" s="49"/>
      <c r="D51" s="19"/>
      <c r="E51" s="23"/>
      <c r="F51" s="50"/>
      <c r="G51" s="51"/>
      <c r="H51" s="51"/>
      <c r="I51" s="52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77"/>
      <c r="AI51" s="26">
        <f t="shared" si="2"/>
        <v>0</v>
      </c>
      <c r="AN51" s="23"/>
      <c r="AO51" s="19"/>
      <c r="AP51" s="19"/>
      <c r="AQ51" s="19"/>
      <c r="AR51" s="19"/>
      <c r="AS51" s="19"/>
      <c r="AT51" s="19"/>
      <c r="AU51" s="19"/>
    </row>
    <row r="52" spans="1:47" ht="15" customHeight="1" x14ac:dyDescent="0.3">
      <c r="A52" s="63" t="s">
        <v>129</v>
      </c>
      <c r="B52" s="64"/>
      <c r="C52" s="54">
        <f>SUM(E52+F52)-G52</f>
        <v>14723.099999999999</v>
      </c>
      <c r="D52" s="54"/>
      <c r="E52" s="55">
        <f>SUM(E5:E51)</f>
        <v>22091.42</v>
      </c>
      <c r="F52" s="55">
        <f>SUM(F5:F51)</f>
        <v>0</v>
      </c>
      <c r="G52" s="55">
        <f>SUM(G5:G51)</f>
        <v>7368.32</v>
      </c>
      <c r="H52" s="55"/>
      <c r="I52" s="56"/>
      <c r="J52" s="57">
        <f t="shared" ref="J52:AH52" si="3">SUM(J5:J51)</f>
        <v>3153.12</v>
      </c>
      <c r="K52" s="58">
        <f t="shared" si="3"/>
        <v>678.40000000000009</v>
      </c>
      <c r="L52" s="58">
        <f t="shared" si="3"/>
        <v>0</v>
      </c>
      <c r="M52" s="58">
        <f t="shared" si="3"/>
        <v>130.5</v>
      </c>
      <c r="N52" s="58">
        <f t="shared" si="3"/>
        <v>0</v>
      </c>
      <c r="O52" s="58">
        <f t="shared" si="3"/>
        <v>0</v>
      </c>
      <c r="P52" s="58">
        <f t="shared" si="3"/>
        <v>7.49</v>
      </c>
      <c r="Q52" s="58">
        <f t="shared" si="3"/>
        <v>55</v>
      </c>
      <c r="R52" s="58">
        <f t="shared" si="3"/>
        <v>225.99</v>
      </c>
      <c r="S52" s="58">
        <f t="shared" si="3"/>
        <v>290.05</v>
      </c>
      <c r="T52" s="58">
        <f t="shared" si="3"/>
        <v>0</v>
      </c>
      <c r="U52" s="58">
        <f t="shared" si="3"/>
        <v>84.74</v>
      </c>
      <c r="V52" s="58">
        <f t="shared" si="3"/>
        <v>418.3</v>
      </c>
      <c r="W52" s="58">
        <f t="shared" si="3"/>
        <v>0</v>
      </c>
      <c r="X52" s="58">
        <f t="shared" si="3"/>
        <v>277.5</v>
      </c>
      <c r="Y52" s="58">
        <f t="shared" si="3"/>
        <v>114.35</v>
      </c>
      <c r="Z52" s="58">
        <f t="shared" si="3"/>
        <v>265</v>
      </c>
      <c r="AA52" s="58">
        <f t="shared" si="3"/>
        <v>0</v>
      </c>
      <c r="AB52" s="58">
        <f t="shared" si="3"/>
        <v>0</v>
      </c>
      <c r="AC52" s="58">
        <f t="shared" si="3"/>
        <v>125</v>
      </c>
      <c r="AD52" s="58">
        <f t="shared" si="3"/>
        <v>301</v>
      </c>
      <c r="AE52" s="58">
        <f t="shared" si="3"/>
        <v>221.68</v>
      </c>
      <c r="AF52" s="58">
        <f t="shared" si="3"/>
        <v>39.99</v>
      </c>
      <c r="AG52" s="58">
        <f t="shared" si="3"/>
        <v>740</v>
      </c>
      <c r="AH52" s="78">
        <f t="shared" si="3"/>
        <v>240.21</v>
      </c>
      <c r="AI52" s="26">
        <f t="shared" si="2"/>
        <v>7368.3200000000006</v>
      </c>
      <c r="AN52" s="23"/>
      <c r="AO52" s="19"/>
      <c r="AP52" s="19"/>
      <c r="AQ52" s="19"/>
      <c r="AR52" s="19"/>
      <c r="AS52" s="19"/>
      <c r="AT52" s="19"/>
      <c r="AU52" s="19"/>
    </row>
    <row r="53" spans="1:47" x14ac:dyDescent="0.3">
      <c r="AI53" s="59">
        <f>SUM(AI5:AI51)</f>
        <v>7368.32</v>
      </c>
    </row>
    <row r="55" spans="1:47" x14ac:dyDescent="0.3">
      <c r="N55" s="23"/>
      <c r="O55" s="23"/>
      <c r="P55" s="37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</row>
    <row r="58" spans="1:47" x14ac:dyDescent="0.3"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79"/>
      <c r="AI58" s="62"/>
    </row>
  </sheetData>
  <mergeCells count="1">
    <mergeCell ref="A52:B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Ideford Clerk</dc:creator>
  <cp:lastModifiedBy>Ideford Clerk</cp:lastModifiedBy>
  <dcterms:created xsi:type="dcterms:W3CDTF">2023-04-02T14:26:09Z</dcterms:created>
  <dcterms:modified xsi:type="dcterms:W3CDTF">2023-04-02T14:28:39Z</dcterms:modified>
</cp:coreProperties>
</file>